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3ER TRIMESTRE 2023\DISCIPLINA FINANCIERA 2303\"/>
    </mc:Choice>
  </mc:AlternateContent>
  <xr:revisionPtr revIDLastSave="0" documentId="8_{6E4417E5-5157-4386-9EF0-7A3B0870E7D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8" i="1" l="1"/>
  <c r="D78" i="1"/>
  <c r="G74" i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G45" i="1" s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s="1"/>
  <c r="E70" i="1" l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<sst xmlns="http://schemas.openxmlformats.org/spreadsheetml/2006/main" count="76" uniqueCount="76">
  <si>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</si>
  <si>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</si>
  <si>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</si>
  <si>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</si>
  <si>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</si>
  <si>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</si>
  <si>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</si>
  <si>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</si>
  <si>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</si>
  <si>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</si>
  <si>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</si>
  <si>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</si>
  <si>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</si>
  <si>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</si>
  <si>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</si>
  <si>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</si>
  <si>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</si>
  <si>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</si>
  <si>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</si>
  <si>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</si>
  <si>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</si>
  <si>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</si>
  <si>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</si>
  <si>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</si>
  <si>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</si>
  <si>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</si>
  <si>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</si>
  <si>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</si>
  <si>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</si>
  <si>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</si>
  <si>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</si>
  <si>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</si>
  <si>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</si>
  <si>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</si>
  <si>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</si>
  <si>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</si>
  <si>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</si>
  <si>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</si>
  <si>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</si>
  <si>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</si>
  <si>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</si>
  <si>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</si>
  <si>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</si>
  <si>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</si>
  <si>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</si>
  <si>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</si>
  <si>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</si>
  <si>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</si>
  <si>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</si>
  <si>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</si>
  <si>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</si>
  <si>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</si>
  <si>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</si>
  <si>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</si>
  <si>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</si>
  <si>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</si>
  <si>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</si>
  <si>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</si>
  <si>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</si>
  <si>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</si>
  <si>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</si>
  <si>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</si>
  <si>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</si>
  <si>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</si>
  <si>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</si>
  <si>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</si>
  <si>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</si>
  <si>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</si>
  <si>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</si>
  <si>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</si>
  <si>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</si>
  <si>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</si>
  <si>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</si>
  <si>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</si>
  <si>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Municipio de Santiago Maravatío, Guanajuato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</si>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</sst>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tabSelected="1" topLeftCell="A42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74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75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2415000</v>
      </c>
      <c r="C9" s="42">
        <v>0</v>
      </c>
      <c r="D9" s="19">
        <f>B9+C9</f>
        <v>2415000</v>
      </c>
      <c r="E9" s="42">
        <v>1622724.44</v>
      </c>
      <c r="F9" s="42">
        <v>1622724.44</v>
      </c>
      <c r="G9" s="19">
        <f>F9-B9</f>
        <v>-792275.56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60000</v>
      </c>
      <c r="C11" s="42">
        <v>0</v>
      </c>
      <c r="D11" s="19">
        <f t="shared" si="0"/>
        <v>60000</v>
      </c>
      <c r="E11" s="42">
        <v>0</v>
      </c>
      <c r="F11" s="42">
        <v>0</v>
      </c>
      <c r="G11" s="19">
        <f t="shared" si="1"/>
        <v>-60000</v>
      </c>
      <c r="H11" s="1"/>
    </row>
    <row r="12" spans="1:8" x14ac:dyDescent="0.25">
      <c r="A12" s="8" t="s">
        <v>15</v>
      </c>
      <c r="B12" s="42">
        <v>1420000</v>
      </c>
      <c r="C12" s="42">
        <v>0</v>
      </c>
      <c r="D12" s="19">
        <f t="shared" si="0"/>
        <v>1420000</v>
      </c>
      <c r="E12" s="42">
        <v>987054.37</v>
      </c>
      <c r="F12" s="42">
        <v>987054.37</v>
      </c>
      <c r="G12" s="19">
        <f t="shared" si="1"/>
        <v>-432945.63</v>
      </c>
      <c r="H12" s="1"/>
    </row>
    <row r="13" spans="1:8" x14ac:dyDescent="0.25">
      <c r="A13" s="8" t="s">
        <v>16</v>
      </c>
      <c r="B13" s="42">
        <v>533000</v>
      </c>
      <c r="C13" s="42">
        <v>0</v>
      </c>
      <c r="D13" s="19">
        <f t="shared" si="0"/>
        <v>533000</v>
      </c>
      <c r="E13" s="42">
        <v>446686.69</v>
      </c>
      <c r="F13" s="42">
        <v>446686.69</v>
      </c>
      <c r="G13" s="19">
        <f t="shared" si="1"/>
        <v>-86313.31</v>
      </c>
      <c r="H13" s="1"/>
    </row>
    <row r="14" spans="1:8" x14ac:dyDescent="0.25">
      <c r="A14" s="8" t="s">
        <v>17</v>
      </c>
      <c r="B14" s="42">
        <v>311000</v>
      </c>
      <c r="C14" s="42">
        <v>0</v>
      </c>
      <c r="D14" s="19">
        <f t="shared" si="0"/>
        <v>311000</v>
      </c>
      <c r="E14" s="42">
        <v>132069.57999999999</v>
      </c>
      <c r="F14" s="42">
        <v>132069.57999999999</v>
      </c>
      <c r="G14" s="19">
        <f t="shared" si="1"/>
        <v>-178930.42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62943000</v>
      </c>
      <c r="C16" s="19">
        <f t="shared" si="2"/>
        <v>7082950.6299999999</v>
      </c>
      <c r="D16" s="19">
        <f t="shared" si="2"/>
        <v>70025950.629999995</v>
      </c>
      <c r="E16" s="19">
        <f t="shared" si="2"/>
        <v>50259651.270000011</v>
      </c>
      <c r="F16" s="19">
        <f t="shared" si="2"/>
        <v>50259651.270000011</v>
      </c>
      <c r="G16" s="19">
        <f t="shared" si="1"/>
        <v>-12683348.729999989</v>
      </c>
      <c r="H16" s="1"/>
    </row>
    <row r="17" spans="1:7" x14ac:dyDescent="0.25">
      <c r="A17" s="12" t="s">
        <v>20</v>
      </c>
      <c r="B17" s="42">
        <v>23700000</v>
      </c>
      <c r="C17" s="42">
        <v>2932176.71</v>
      </c>
      <c r="D17" s="19">
        <f t="shared" ref="D17:D27" si="3">B17+C17</f>
        <v>26632176.710000001</v>
      </c>
      <c r="E17" s="42">
        <v>19284726.100000001</v>
      </c>
      <c r="F17" s="42">
        <v>19284726.100000001</v>
      </c>
      <c r="G17" s="19">
        <f t="shared" si="1"/>
        <v>-4415273.8999999985</v>
      </c>
    </row>
    <row r="18" spans="1:7" x14ac:dyDescent="0.25">
      <c r="A18" s="12" t="s">
        <v>21</v>
      </c>
      <c r="B18" s="42">
        <v>32750000</v>
      </c>
      <c r="C18" s="42">
        <v>4150773.92</v>
      </c>
      <c r="D18" s="19">
        <f t="shared" si="3"/>
        <v>36900773.920000002</v>
      </c>
      <c r="E18" s="42">
        <v>26998119.27</v>
      </c>
      <c r="F18" s="42">
        <v>26998119.27</v>
      </c>
      <c r="G18" s="19">
        <f t="shared" si="1"/>
        <v>-5751880.7300000004</v>
      </c>
    </row>
    <row r="19" spans="1:7" x14ac:dyDescent="0.25">
      <c r="A19" s="12" t="s">
        <v>22</v>
      </c>
      <c r="B19" s="42">
        <v>806000</v>
      </c>
      <c r="C19" s="42">
        <v>0</v>
      </c>
      <c r="D19" s="19">
        <f t="shared" si="3"/>
        <v>806000</v>
      </c>
      <c r="E19" s="42">
        <v>570919.81999999995</v>
      </c>
      <c r="F19" s="42">
        <v>570919.81999999995</v>
      </c>
      <c r="G19" s="19">
        <f t="shared" si="1"/>
        <v>-235080.18000000005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42">
        <v>1987000</v>
      </c>
      <c r="C22" s="42">
        <v>0</v>
      </c>
      <c r="D22" s="19">
        <f t="shared" si="3"/>
        <v>1987000</v>
      </c>
      <c r="E22" s="42">
        <v>1630059.84</v>
      </c>
      <c r="F22" s="42">
        <v>1630059.84</v>
      </c>
      <c r="G22" s="19">
        <f t="shared" si="1"/>
        <v>-356940.15999999992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42">
        <v>200000</v>
      </c>
      <c r="C25" s="42">
        <v>0</v>
      </c>
      <c r="D25" s="19">
        <f t="shared" si="3"/>
        <v>200000</v>
      </c>
      <c r="E25" s="42">
        <v>118000.24</v>
      </c>
      <c r="F25" s="42">
        <v>118000.24</v>
      </c>
      <c r="G25" s="19">
        <f t="shared" si="1"/>
        <v>-81999.759999999995</v>
      </c>
    </row>
    <row r="26" spans="1:7" x14ac:dyDescent="0.25">
      <c r="A26" s="12" t="s">
        <v>29</v>
      </c>
      <c r="B26" s="42">
        <v>3500000</v>
      </c>
      <c r="C26" s="42">
        <v>0</v>
      </c>
      <c r="D26" s="19">
        <f t="shared" si="3"/>
        <v>3500000</v>
      </c>
      <c r="E26" s="42">
        <v>1657826</v>
      </c>
      <c r="F26" s="42">
        <v>1657826</v>
      </c>
      <c r="G26" s="19">
        <f t="shared" si="1"/>
        <v>-1842174</v>
      </c>
    </row>
    <row r="27" spans="1:7" x14ac:dyDescent="0.25">
      <c r="A27" s="12" t="s">
        <v>30</v>
      </c>
      <c r="B27" s="42">
        <v>0</v>
      </c>
      <c r="C27" s="42">
        <v>0</v>
      </c>
      <c r="D27" s="19">
        <f t="shared" si="3"/>
        <v>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833000</v>
      </c>
      <c r="C28" s="19">
        <f t="shared" ref="C28:F28" si="4">SUM(C29:C33)</f>
        <v>0</v>
      </c>
      <c r="D28" s="19">
        <f t="shared" si="4"/>
        <v>833000</v>
      </c>
      <c r="E28" s="19">
        <f t="shared" si="4"/>
        <v>559974.01</v>
      </c>
      <c r="F28" s="19">
        <f t="shared" si="4"/>
        <v>559974.01</v>
      </c>
      <c r="G28" s="19">
        <f t="shared" si="1"/>
        <v>-273025.99</v>
      </c>
    </row>
    <row r="29" spans="1:7" x14ac:dyDescent="0.25">
      <c r="A29" s="12" t="s">
        <v>32</v>
      </c>
      <c r="B29" s="42">
        <v>6000</v>
      </c>
      <c r="C29" s="42">
        <v>0</v>
      </c>
      <c r="D29" s="19">
        <f t="shared" ref="D29:D33" si="5">B29+C29</f>
        <v>6000</v>
      </c>
      <c r="E29" s="42">
        <v>3922</v>
      </c>
      <c r="F29" s="42">
        <v>3922</v>
      </c>
      <c r="G29" s="19">
        <f t="shared" si="1"/>
        <v>-2078</v>
      </c>
    </row>
    <row r="30" spans="1:7" x14ac:dyDescent="0.25">
      <c r="A30" s="12" t="s">
        <v>33</v>
      </c>
      <c r="B30" s="42">
        <v>80000</v>
      </c>
      <c r="C30" s="42">
        <v>0</v>
      </c>
      <c r="D30" s="19">
        <f t="shared" si="5"/>
        <v>80000</v>
      </c>
      <c r="E30" s="42">
        <v>40029.18</v>
      </c>
      <c r="F30" s="42">
        <v>40029.18</v>
      </c>
      <c r="G30" s="19">
        <f t="shared" si="1"/>
        <v>-39970.82</v>
      </c>
    </row>
    <row r="31" spans="1:7" x14ac:dyDescent="0.25">
      <c r="A31" s="12" t="s">
        <v>34</v>
      </c>
      <c r="B31" s="42">
        <v>345000</v>
      </c>
      <c r="C31" s="42">
        <v>0</v>
      </c>
      <c r="D31" s="19">
        <f t="shared" si="5"/>
        <v>345000</v>
      </c>
      <c r="E31" s="42">
        <v>337531.65</v>
      </c>
      <c r="F31" s="42">
        <v>337531.65</v>
      </c>
      <c r="G31" s="19">
        <f t="shared" si="1"/>
        <v>-7468.3499999999767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42">
        <v>402000</v>
      </c>
      <c r="C33" s="42">
        <v>0</v>
      </c>
      <c r="D33" s="19">
        <f t="shared" si="5"/>
        <v>402000</v>
      </c>
      <c r="E33" s="42">
        <v>178491.18</v>
      </c>
      <c r="F33" s="42">
        <v>178491.18</v>
      </c>
      <c r="G33" s="19">
        <f t="shared" si="1"/>
        <v>-223508.82</v>
      </c>
      <c r="H33" s="1"/>
    </row>
    <row r="34" spans="1:8" x14ac:dyDescent="0.25">
      <c r="A34" s="8" t="s">
        <v>37</v>
      </c>
      <c r="B34" s="42">
        <v>2300000</v>
      </c>
      <c r="C34" s="42">
        <v>10653842.49</v>
      </c>
      <c r="D34" s="19">
        <f>B34+C34</f>
        <v>12953842.49</v>
      </c>
      <c r="E34" s="42">
        <v>2705127.84</v>
      </c>
      <c r="F34" s="42">
        <v>2705127.84</v>
      </c>
      <c r="G34" s="19">
        <f t="shared" si="1"/>
        <v>405127.83999999985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70815000</v>
      </c>
      <c r="C41" s="20">
        <f t="shared" ref="C41:G41" si="7">C9+C10+C11+C12+C13+C14+C15+C16+C28++C34+C35+C37</f>
        <v>17736793.120000001</v>
      </c>
      <c r="D41" s="20">
        <f t="shared" si="7"/>
        <v>88551793.11999999</v>
      </c>
      <c r="E41" s="20">
        <f t="shared" si="7"/>
        <v>56713288.200000003</v>
      </c>
      <c r="F41" s="20">
        <f t="shared" si="7"/>
        <v>56713288.200000003</v>
      </c>
      <c r="G41" s="20">
        <f t="shared" si="7"/>
        <v>-14101711.79999999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20374844</v>
      </c>
      <c r="C45" s="19">
        <f t="shared" ref="C45:F45" si="8">SUM(C46:C53)</f>
        <v>6186391</v>
      </c>
      <c r="D45" s="19">
        <f t="shared" si="8"/>
        <v>26561235</v>
      </c>
      <c r="E45" s="19">
        <f t="shared" si="8"/>
        <v>23012929.23</v>
      </c>
      <c r="F45" s="19">
        <f t="shared" si="8"/>
        <v>23012929.23</v>
      </c>
      <c r="G45" s="19">
        <f>F45-B45</f>
        <v>2638085.2300000004</v>
      </c>
      <c r="H45" s="1"/>
    </row>
    <row r="46" spans="1:8" x14ac:dyDescent="0.25">
      <c r="A46" s="13" t="s">
        <v>47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  <c r="H46" s="1"/>
    </row>
    <row r="47" spans="1:8" x14ac:dyDescent="0.25">
      <c r="A47" s="13" t="s">
        <v>48</v>
      </c>
      <c r="B47" s="19">
        <v>0</v>
      </c>
      <c r="C47" s="19">
        <v>0</v>
      </c>
      <c r="D47" s="19">
        <f t="shared" ref="D47:D53" si="9">B47+C47</f>
        <v>0</v>
      </c>
      <c r="E47" s="19">
        <v>0</v>
      </c>
      <c r="F47" s="19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15362098</v>
      </c>
      <c r="C48" s="42">
        <v>5226114</v>
      </c>
      <c r="D48" s="19">
        <f t="shared" si="9"/>
        <v>20588212</v>
      </c>
      <c r="E48" s="42">
        <v>18533852.690000001</v>
      </c>
      <c r="F48" s="42">
        <v>18533852.690000001</v>
      </c>
      <c r="G48" s="19">
        <f t="shared" si="10"/>
        <v>3171754.6900000013</v>
      </c>
      <c r="H48" s="1"/>
    </row>
    <row r="49" spans="1:7" ht="30" x14ac:dyDescent="0.25">
      <c r="A49" s="13" t="s">
        <v>50</v>
      </c>
      <c r="B49" s="42">
        <v>5012746</v>
      </c>
      <c r="C49" s="42">
        <v>960277</v>
      </c>
      <c r="D49" s="19">
        <f t="shared" si="9"/>
        <v>5973023</v>
      </c>
      <c r="E49" s="42">
        <v>4479076.54</v>
      </c>
      <c r="F49" s="42">
        <v>4479076.54</v>
      </c>
      <c r="G49" s="19">
        <f>F49-B49</f>
        <v>-533669.46</v>
      </c>
    </row>
    <row r="50" spans="1:7" x14ac:dyDescent="0.25">
      <c r="A50" s="13" t="s">
        <v>51</v>
      </c>
      <c r="B50" s="19">
        <v>0</v>
      </c>
      <c r="C50" s="19">
        <v>0</v>
      </c>
      <c r="D50" s="19">
        <f t="shared" si="9"/>
        <v>0</v>
      </c>
      <c r="E50" s="19">
        <v>0</v>
      </c>
      <c r="F50" s="19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19">
        <v>0</v>
      </c>
      <c r="C51" s="19">
        <v>0</v>
      </c>
      <c r="D51" s="19">
        <f t="shared" si="9"/>
        <v>0</v>
      </c>
      <c r="E51" s="19">
        <v>0</v>
      </c>
      <c r="F51" s="19">
        <v>0</v>
      </c>
      <c r="G51" s="19">
        <f t="shared" si="11"/>
        <v>0</v>
      </c>
    </row>
    <row r="52" spans="1:7" ht="30" x14ac:dyDescent="0.25">
      <c r="A52" s="6" t="s">
        <v>53</v>
      </c>
      <c r="B52" s="19">
        <v>0</v>
      </c>
      <c r="C52" s="19">
        <v>0</v>
      </c>
      <c r="D52" s="19">
        <f t="shared" si="9"/>
        <v>0</v>
      </c>
      <c r="E52" s="19">
        <v>0</v>
      </c>
      <c r="F52" s="19">
        <v>0</v>
      </c>
      <c r="G52" s="19">
        <f t="shared" si="11"/>
        <v>0</v>
      </c>
    </row>
    <row r="53" spans="1:7" x14ac:dyDescent="0.25">
      <c r="A53" s="12" t="s">
        <v>54</v>
      </c>
      <c r="B53" s="19">
        <v>0</v>
      </c>
      <c r="C53" s="19">
        <v>0</v>
      </c>
      <c r="D53" s="19">
        <f t="shared" si="9"/>
        <v>0</v>
      </c>
      <c r="E53" s="19">
        <v>0</v>
      </c>
      <c r="F53" s="19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8000000</v>
      </c>
      <c r="C54" s="19">
        <f t="shared" ref="C54:F54" si="12">SUM(C55:C58)</f>
        <v>-7013451.1399999997</v>
      </c>
      <c r="D54" s="19">
        <f t="shared" si="12"/>
        <v>986548.86000000034</v>
      </c>
      <c r="E54" s="19">
        <f t="shared" si="12"/>
        <v>986548.06</v>
      </c>
      <c r="F54" s="19">
        <f t="shared" si="12"/>
        <v>986548.06</v>
      </c>
      <c r="G54" s="19">
        <f t="shared" si="11"/>
        <v>-7013451.9399999995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8000000</v>
      </c>
      <c r="C58" s="42">
        <v>-7013451.1399999997</v>
      </c>
      <c r="D58" s="19">
        <f t="shared" si="13"/>
        <v>986548.86000000034</v>
      </c>
      <c r="E58" s="42">
        <v>986548.06</v>
      </c>
      <c r="F58" s="42">
        <v>986548.06</v>
      </c>
      <c r="G58" s="19">
        <f t="shared" si="11"/>
        <v>-7013451.9399999995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1000000</v>
      </c>
      <c r="C62" s="42">
        <v>-1000000</v>
      </c>
      <c r="D62" s="19">
        <f t="shared" si="15"/>
        <v>0</v>
      </c>
      <c r="E62" s="42">
        <v>0</v>
      </c>
      <c r="F62" s="42">
        <v>0</v>
      </c>
      <c r="G62" s="19">
        <f t="shared" si="11"/>
        <v>-1000000</v>
      </c>
    </row>
    <row r="63" spans="1:7" x14ac:dyDescent="0.25">
      <c r="A63" s="8" t="s">
        <v>64</v>
      </c>
      <c r="B63" s="42">
        <v>1000000</v>
      </c>
      <c r="C63" s="42">
        <v>-1000000</v>
      </c>
      <c r="D63" s="19">
        <f t="shared" si="15"/>
        <v>0</v>
      </c>
      <c r="E63" s="42">
        <v>0</v>
      </c>
      <c r="F63" s="42">
        <v>0</v>
      </c>
      <c r="G63" s="19">
        <f t="shared" si="11"/>
        <v>-1000000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30374844</v>
      </c>
      <c r="C65" s="20">
        <f t="shared" ref="C65:F65" si="16">C45+C54+C59+C62+C63</f>
        <v>-2827060.1399999997</v>
      </c>
      <c r="D65" s="20">
        <f t="shared" si="16"/>
        <v>27547783.859999999</v>
      </c>
      <c r="E65" s="20">
        <f t="shared" si="16"/>
        <v>23999477.289999999</v>
      </c>
      <c r="F65" s="20">
        <f t="shared" si="16"/>
        <v>23999477.289999999</v>
      </c>
      <c r="G65" s="20">
        <f>F65-B65</f>
        <v>-6375366.7100000009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101189844</v>
      </c>
      <c r="C70" s="20">
        <f t="shared" ref="C70:G70" si="19">C41+C65+C67</f>
        <v>14909732.98</v>
      </c>
      <c r="D70" s="20">
        <f t="shared" si="19"/>
        <v>116099576.97999999</v>
      </c>
      <c r="E70" s="20">
        <f t="shared" si="19"/>
        <v>80712765.49000001</v>
      </c>
      <c r="F70" s="20">
        <f t="shared" si="19"/>
        <v>80712765.49000001</v>
      </c>
      <c r="G70" s="20">
        <f t="shared" si="19"/>
        <v>-20477078.50999999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A78" s="4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cp:lastPrinted>2018-12-04T17:58:02Z</cp:lastPrinted>
  <dcterms:created xsi:type="dcterms:W3CDTF">2018-11-21T17:49:47Z</dcterms:created>
  <dcterms:modified xsi:type="dcterms:W3CDTF">2023-11-09T20:52:37Z</dcterms:modified>
</cp:coreProperties>
</file>